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Кабель ТПОД\"/>
    </mc:Choice>
  </mc:AlternateContent>
  <bookViews>
    <workbookView xWindow="240" yWindow="30" windowWidth="19980" windowHeight="10110"/>
  </bookViews>
  <sheets>
    <sheet name="спецификация" sheetId="1" r:id="rId1"/>
    <sheet name="график поставки" sheetId="3" r:id="rId2"/>
    <sheet name="XLR_NoRangeSheet" sheetId="2" state="veryHidden" r:id="rId3"/>
  </sheets>
  <definedNames>
    <definedName name="Query1">спецификация!$A$7:$AE$8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спецификация!$A$15:$Q$15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P6" i="3" l="1"/>
  <c r="O7" i="1" l="1"/>
  <c r="N8" i="1" l="1"/>
  <c r="O8" i="1" s="1"/>
  <c r="O9" i="1" s="1"/>
  <c r="B7" i="1"/>
  <c r="B5" i="2"/>
</calcChain>
</file>

<file path=xl/sharedStrings.xml><?xml version="1.0" encoding="utf-8"?>
<sst xmlns="http://schemas.openxmlformats.org/spreadsheetml/2006/main" count="83" uniqueCount="73">
  <si>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</si>
  <si>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</si>
  <si>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</si>
  <si>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</si>
  <si>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</si>
  <si>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</si>
  <si>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</si>
  <si>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</si>
  <si>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</si>
  <si>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</si>
  <si>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</si>
  <si>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</si>
  <si>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</si>
  <si>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</si>
  <si>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</si>
  <si>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</si>
  <si>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</si>
  <si>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</si>
  <si>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</si>
  <si>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</si>
  <si>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</si>
  <si>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</si>
  <si>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</si>
  <si>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</si>
  <si>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</si>
  <si>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</si>
  <si>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</si>
  <si>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</si>
  <si>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оптического кабеля ТПОД2</t>
  </si>
  <si>
    <t>, тел. , эл.почта:</t>
  </si>
  <si>
    <t/>
  </si>
  <si>
    <t>31.12.2015</t>
  </si>
  <si>
    <t>Мухамадеев Алексей Викторович</t>
  </si>
  <si>
    <t>(347)221-55-87</t>
  </si>
  <si>
    <t>Отдел организации эксплуатации транспортных сетей (ООЭТС)</t>
  </si>
  <si>
    <t>Приложение 1.2</t>
  </si>
  <si>
    <t>39796</t>
  </si>
  <si>
    <t>КАБЕЛЬ ТПОД2-П-02ХВ-1,3КН</t>
  </si>
  <si>
    <t>км</t>
  </si>
  <si>
    <t xml:space="preserve">  кол-во: 49; г. Уфа, ул. Каспийская, д.14; Мухаметшина З.Р. 89018173671</t>
  </si>
  <si>
    <t>ЛОТ 7443</t>
  </si>
  <si>
    <t>Гарантийные обязательства - 2 года со дня ввода в эксплуатацию</t>
  </si>
  <si>
    <t>Мухамадеев Алексей Викторович (347) 221-55-87 MuhamadeevAV@rums.bashtel.ru</t>
  </si>
  <si>
    <t>Силов Константин Владимирович (347) 221-54-09 k.silov@rums.bashtel.ru</t>
  </si>
  <si>
    <t xml:space="preserve">1 квартал - 10 февраль 2015 , 2 квартал - до 30 марта 2015 , 3 квартал  - до 10 июля 2015,  4 квартал - 10 октябрь 2015. </t>
  </si>
  <si>
    <t>Условия доставки</t>
  </si>
  <si>
    <t>Транспортировка товара осуществляется  автомобильным транспортом за счет Поставщика.</t>
  </si>
  <si>
    <t>паспорт;техническое описание поставляемого товара,инструкция на русском языке,сертификат соотвествия страндартам</t>
  </si>
  <si>
    <t>Оптический кабель подвесной диэлектрический типа ТПОд2-П (маркировка завода "Инкаб") для строительства сетей PON. Количество волокон: 2. Кабель содержит оптический модуль со свободно уложенными волокнами. Свободное пространство в оптическом модуле заполнено гидрофобным гелем. В качестве силовых элементов используются два диэлектрических стержня. Одномодовое волокно с низкими потерями затухания на изгибе, соответствующее  ITU-T G.657А; SMF-28 eXB производства Corning, Fujikura . Максимально допустимая растягивающая нагрузка - не менее 1,3 кН. Рабочий диапозон температур -60...+70 С. Температура монтажа -30...+50 С. Минимальный радиус изгиба оптического волокна- не менее 3 мм. (в течение 10 мин.)</t>
  </si>
  <si>
    <t>Лот № 7443 Поставка оптического кабеля ТПОД 2</t>
  </si>
  <si>
    <t xml:space="preserve"> </t>
  </si>
  <si>
    <t>График поставки к приложению 1.2</t>
  </si>
  <si>
    <t>Марка кабеля:</t>
  </si>
  <si>
    <t>ед. изм</t>
  </si>
  <si>
    <t>Месяц поставки</t>
  </si>
  <si>
    <t>Филиал</t>
  </si>
  <si>
    <t>Адрес и контактное лицо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</si>
  <si>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</si>
  <si>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</si>
  <si>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</si>
  <si>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</si>
  <si>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</si>
  <si>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</si>
  <si>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</si>
  <si>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</si>
  <si>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</si>
  <si>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</si>
  <si>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</si>
  <si>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</si>
  <si>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</si>
  <si>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Центр технической эксплуатации</t>
  </si>
  <si>
    <t>г. Уфа, ул. Каспийская, д.14; Мухаметшина З.Р. 89018173671</t>
  </si>
  <si>
    <t>Доставка до склада филиала ЦТЭ ОАО "Башинформсвязь" (г. Уфа, ул. Каспийская, д.14 )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</si>
</sst>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Fill="1" applyBorder="1" applyAlignment="1">
      <alignment horizontal="left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49" fontId="1" fillId="0" borderId="18" xfId="1" applyNumberForma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2" xfId="0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22"/>
  <sheetViews>
    <sheetView tabSelected="1" zoomScale="85" zoomScaleNormal="85" workbookViewId="0">
      <selection activeCell="I19" sqref="I19"/>
    </sheetView>
  </sheetViews>
  <sheetFormatPr defaultRowHeight="15" x14ac:dyDescent="0.25"/>
  <cols>
    <col min="1" max="1" width="0.85546875" customWidth="1"/>
    <col min="2" max="2" width="10.7109375" customWidth="1"/>
    <col min="3" max="3" width="8.42578125" style="11" customWidth="1"/>
    <col min="4" max="4" width="26.42578125" customWidth="1"/>
    <col min="5" max="5" width="26.42578125" style="11" customWidth="1"/>
    <col min="6" max="6" width="39" customWidth="1"/>
    <col min="11" max="11" width="9.140625" style="7"/>
    <col min="13" max="13" width="19.5703125" style="8" customWidth="1"/>
    <col min="14" max="14" width="16" style="8" customWidth="1"/>
    <col min="15" max="15" width="18.28515625" style="10" customWidth="1"/>
    <col min="16" max="16" width="18.7109375" customWidth="1"/>
    <col min="17" max="17" width="3.28515625" customWidth="1"/>
    <col min="27" max="30" width="9.140625" style="11"/>
  </cols>
  <sheetData>
    <row r="1" spans="1:31" x14ac:dyDescent="0.25">
      <c r="N1" s="8" t="s">
        <v>35</v>
      </c>
      <c r="P1" s="20"/>
    </row>
    <row r="2" spans="1:31" x14ac:dyDescent="0.25">
      <c r="B2" s="66" t="s">
        <v>9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1:31" x14ac:dyDescent="0.25">
      <c r="B3" t="s">
        <v>40</v>
      </c>
      <c r="C3" s="11" t="s">
        <v>28</v>
      </c>
      <c r="D3" s="24"/>
      <c r="E3" s="24"/>
      <c r="F3" s="23" t="s">
        <v>34</v>
      </c>
      <c r="H3" s="23"/>
      <c r="P3" s="20"/>
      <c r="Q3" s="3"/>
    </row>
    <row r="4" spans="1:31" s="12" customFormat="1" x14ac:dyDescent="0.25">
      <c r="B4" s="67" t="s">
        <v>0</v>
      </c>
      <c r="C4" s="70" t="s">
        <v>23</v>
      </c>
      <c r="D4" s="67" t="s">
        <v>11</v>
      </c>
      <c r="E4" s="70" t="s">
        <v>24</v>
      </c>
      <c r="F4" s="67" t="s">
        <v>1</v>
      </c>
      <c r="G4" s="67" t="s">
        <v>10</v>
      </c>
      <c r="H4" s="69" t="s">
        <v>12</v>
      </c>
      <c r="I4" s="69"/>
      <c r="J4" s="69"/>
      <c r="K4" s="69"/>
      <c r="L4" s="69"/>
      <c r="M4" s="52" t="s">
        <v>18</v>
      </c>
      <c r="N4" s="50" t="s">
        <v>19</v>
      </c>
      <c r="O4" s="68" t="s">
        <v>21</v>
      </c>
      <c r="P4" s="67" t="s">
        <v>2</v>
      </c>
      <c r="Q4" s="13"/>
    </row>
    <row r="5" spans="1:31" s="14" customFormat="1" ht="64.5" customHeight="1" x14ac:dyDescent="0.25">
      <c r="B5" s="67"/>
      <c r="C5" s="71"/>
      <c r="D5" s="67"/>
      <c r="E5" s="71"/>
      <c r="F5" s="67"/>
      <c r="G5" s="67"/>
      <c r="H5" s="9" t="s">
        <v>13</v>
      </c>
      <c r="I5" s="9" t="s">
        <v>14</v>
      </c>
      <c r="J5" s="9" t="s">
        <v>15</v>
      </c>
      <c r="K5" s="9" t="s">
        <v>16</v>
      </c>
      <c r="L5" s="9" t="s">
        <v>17</v>
      </c>
      <c r="M5" s="53"/>
      <c r="N5" s="51"/>
      <c r="O5" s="68"/>
      <c r="P5" s="67"/>
    </row>
    <row r="6" spans="1:31" s="12" customFormat="1" x14ac:dyDescent="0.25">
      <c r="B6" s="15">
        <v>1</v>
      </c>
      <c r="C6" s="26">
        <v>2</v>
      </c>
      <c r="D6" s="15">
        <v>3</v>
      </c>
      <c r="E6" s="27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</row>
    <row r="7" spans="1:31" ht="336" customHeight="1" x14ac:dyDescent="0.25">
      <c r="A7" s="11"/>
      <c r="B7" s="6">
        <f>ROW()-6</f>
        <v>1</v>
      </c>
      <c r="C7" s="6" t="s">
        <v>36</v>
      </c>
      <c r="D7" s="1" t="s">
        <v>37</v>
      </c>
      <c r="E7" s="1"/>
      <c r="F7" s="1" t="s">
        <v>48</v>
      </c>
      <c r="G7" s="4" t="s">
        <v>38</v>
      </c>
      <c r="H7" s="25">
        <v>9.5</v>
      </c>
      <c r="I7" s="25">
        <v>13</v>
      </c>
      <c r="J7" s="25">
        <v>12.5</v>
      </c>
      <c r="K7" s="25">
        <v>14</v>
      </c>
      <c r="L7" s="25">
        <v>49</v>
      </c>
      <c r="M7" s="5">
        <v>5886.27</v>
      </c>
      <c r="N7" s="5">
        <v>288427.26000000007</v>
      </c>
      <c r="O7" s="5">
        <f>1.18*N7</f>
        <v>340344.16680000006</v>
      </c>
      <c r="P7" s="1" t="s">
        <v>39</v>
      </c>
      <c r="Q7" s="11"/>
      <c r="R7" s="11"/>
      <c r="S7" s="11"/>
      <c r="T7" s="11"/>
      <c r="U7" s="11"/>
      <c r="V7" s="11"/>
      <c r="W7" s="11"/>
      <c r="X7" s="11"/>
      <c r="Y7" s="11"/>
      <c r="Z7" s="11"/>
      <c r="AE7" s="11"/>
    </row>
    <row r="8" spans="1:31" x14ac:dyDescent="0.25">
      <c r="A8" s="11"/>
      <c r="B8" s="17"/>
      <c r="C8" s="19"/>
      <c r="D8" s="18"/>
      <c r="E8" s="18"/>
      <c r="F8" s="18"/>
      <c r="G8" s="19"/>
      <c r="H8" s="19"/>
      <c r="I8" s="19"/>
      <c r="J8" s="19"/>
      <c r="K8" s="19"/>
      <c r="L8" s="19"/>
      <c r="M8" s="21"/>
      <c r="N8" s="22">
        <f>SUM($N$7)</f>
        <v>288427.26000000007</v>
      </c>
      <c r="O8" s="5">
        <f>1.18*N8</f>
        <v>340344.16680000006</v>
      </c>
      <c r="P8" s="1"/>
      <c r="Q8" s="11"/>
      <c r="R8" s="11"/>
      <c r="S8" s="11"/>
      <c r="T8" s="11"/>
      <c r="U8" s="11"/>
      <c r="V8" s="11"/>
      <c r="W8" s="11"/>
      <c r="X8" s="11"/>
      <c r="Y8" s="11"/>
      <c r="Z8" s="11"/>
      <c r="AE8" s="11"/>
    </row>
    <row r="9" spans="1:31" s="11" customFormat="1" x14ac:dyDescent="0.25">
      <c r="B9" s="16"/>
      <c r="C9" s="16"/>
      <c r="D9" s="2"/>
      <c r="E9" s="2"/>
      <c r="F9" s="2"/>
      <c r="G9" s="16"/>
      <c r="H9" s="16"/>
      <c r="I9" s="16"/>
      <c r="J9" s="16"/>
      <c r="K9" s="16"/>
      <c r="L9" s="16"/>
      <c r="M9" s="16"/>
      <c r="N9" s="16" t="s">
        <v>20</v>
      </c>
      <c r="O9" s="32">
        <f>O8-N8</f>
        <v>51916.906799999997</v>
      </c>
      <c r="P9" s="1"/>
    </row>
    <row r="10" spans="1:31" x14ac:dyDescent="0.25">
      <c r="B10" s="56" t="s">
        <v>3</v>
      </c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31" x14ac:dyDescent="0.25">
      <c r="B11" s="49" t="s">
        <v>4</v>
      </c>
      <c r="C11" s="49"/>
      <c r="D11" s="49"/>
      <c r="E11" s="54" t="s">
        <v>44</v>
      </c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7"/>
    </row>
    <row r="12" spans="1:31" s="11" customFormat="1" x14ac:dyDescent="0.25">
      <c r="B12" s="43" t="s">
        <v>45</v>
      </c>
      <c r="C12" s="44"/>
      <c r="D12" s="58"/>
      <c r="E12" s="59" t="s">
        <v>72</v>
      </c>
      <c r="F12" s="60"/>
      <c r="G12" s="60"/>
      <c r="H12" s="60"/>
      <c r="I12" s="60"/>
      <c r="J12" s="60"/>
      <c r="K12" s="60"/>
      <c r="L12" s="60"/>
      <c r="M12" s="60"/>
      <c r="N12" s="60"/>
      <c r="O12" s="61"/>
      <c r="P12" s="2"/>
      <c r="Q12" s="2"/>
      <c r="R12" s="2"/>
      <c r="S12" s="2"/>
      <c r="T12" s="2"/>
      <c r="U12" s="2"/>
    </row>
    <row r="13" spans="1:31" s="11" customFormat="1" x14ac:dyDescent="0.25">
      <c r="B13" s="49" t="s">
        <v>5</v>
      </c>
      <c r="C13" s="49"/>
      <c r="D13" s="62"/>
      <c r="E13" s="63" t="s">
        <v>46</v>
      </c>
      <c r="F13" s="64"/>
      <c r="G13" s="64"/>
      <c r="H13" s="64"/>
      <c r="I13" s="64"/>
      <c r="J13" s="64"/>
      <c r="K13" s="64"/>
      <c r="L13" s="64"/>
      <c r="M13" s="64"/>
      <c r="N13" s="64"/>
      <c r="O13" s="65"/>
    </row>
    <row r="14" spans="1:31" s="11" customFormat="1" x14ac:dyDescent="0.25">
      <c r="B14" s="43" t="s">
        <v>22</v>
      </c>
      <c r="C14" s="44"/>
      <c r="D14" s="45"/>
      <c r="E14" s="46" t="s">
        <v>41</v>
      </c>
      <c r="F14" s="47"/>
      <c r="G14" s="47"/>
      <c r="H14" s="47"/>
      <c r="I14" s="47"/>
      <c r="J14" s="47"/>
      <c r="K14" s="47"/>
      <c r="L14" s="47"/>
      <c r="M14" s="47"/>
      <c r="N14" s="47"/>
      <c r="O14" s="48"/>
    </row>
    <row r="15" spans="1:31" ht="15" customHeight="1" x14ac:dyDescent="0.25">
      <c r="A15" s="11"/>
      <c r="B15" s="49" t="s">
        <v>6</v>
      </c>
      <c r="C15" s="49"/>
      <c r="D15" s="49"/>
      <c r="E15" s="54" t="s">
        <v>47</v>
      </c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11"/>
    </row>
    <row r="16" spans="1:31" s="11" customFormat="1" x14ac:dyDescent="0.25">
      <c r="A16"/>
      <c r="B16" s="49" t="s">
        <v>7</v>
      </c>
      <c r="C16" s="49"/>
      <c r="D16" s="49"/>
      <c r="E16" s="54" t="s">
        <v>43</v>
      </c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7"/>
      <c r="Q16"/>
    </row>
    <row r="17" spans="1:17" x14ac:dyDescent="0.25">
      <c r="B17" s="49" t="s">
        <v>8</v>
      </c>
      <c r="C17" s="49"/>
      <c r="D17" s="49"/>
      <c r="E17" s="54" t="s">
        <v>42</v>
      </c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7"/>
    </row>
    <row r="18" spans="1:17" ht="19.5" customHeight="1" x14ac:dyDescent="0.25">
      <c r="A18" s="11"/>
      <c r="B18" s="28"/>
      <c r="C18" s="28"/>
      <c r="D18" s="28"/>
      <c r="E18" s="28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11"/>
    </row>
    <row r="19" spans="1:17" x14ac:dyDescent="0.25">
      <c r="A19" s="11"/>
      <c r="B19" s="11"/>
      <c r="D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</row>
    <row r="20" spans="1:17" s="11" customFormat="1" x14ac:dyDescent="0.25">
      <c r="A20"/>
      <c r="B20"/>
      <c r="D20"/>
      <c r="F20"/>
      <c r="G20"/>
      <c r="H20"/>
      <c r="I20"/>
      <c r="J20"/>
      <c r="K20" s="7"/>
      <c r="L20"/>
      <c r="M20" s="8"/>
      <c r="N20" s="8"/>
      <c r="O20" s="10"/>
      <c r="P20"/>
      <c r="Q20"/>
    </row>
    <row r="21" spans="1:17" x14ac:dyDescent="0.25">
      <c r="D21" s="3"/>
      <c r="E21" s="3"/>
    </row>
    <row r="22" spans="1:17" x14ac:dyDescent="0.25">
      <c r="D22" s="3"/>
      <c r="E22" s="3"/>
    </row>
  </sheetData>
  <mergeCells count="27">
    <mergeCell ref="B13:D13"/>
    <mergeCell ref="E13:O13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E4:E5"/>
    <mergeCell ref="B14:D14"/>
    <mergeCell ref="E14:O14"/>
    <mergeCell ref="B16:D16"/>
    <mergeCell ref="B17:D17"/>
    <mergeCell ref="N4:N5"/>
    <mergeCell ref="M4:M5"/>
    <mergeCell ref="B15:D15"/>
    <mergeCell ref="E15:P15"/>
    <mergeCell ref="B11:D11"/>
    <mergeCell ref="B10:P10"/>
    <mergeCell ref="E16:P16"/>
    <mergeCell ref="E17:P17"/>
    <mergeCell ref="E11:P11"/>
    <mergeCell ref="B12:D12"/>
    <mergeCell ref="E12:O12"/>
  </mergeCells>
  <pageMargins left="0.78740157480314965" right="0.39370078740157483" top="0.78740157480314965" bottom="0.39370078740157483" header="0.31496062992125984" footer="0.31496062992125984"/>
  <pageSetup paperSize="9" scale="55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6"/>
  <sheetViews>
    <sheetView workbookViewId="0">
      <selection activeCell="G29" sqref="G29"/>
    </sheetView>
  </sheetViews>
  <sheetFormatPr defaultRowHeight="15" x14ac:dyDescent="0.25"/>
  <cols>
    <col min="1" max="1" width="9.140625" style="11"/>
    <col min="2" max="2" width="29" style="11" customWidth="1"/>
    <col min="3" max="3" width="8.42578125" style="34" customWidth="1"/>
    <col min="4" max="5" width="9.140625" style="34"/>
    <col min="6" max="6" width="10.5703125" style="34" customWidth="1"/>
    <col min="7" max="16" width="9.140625" style="34"/>
    <col min="17" max="17" width="32.42578125" style="34" customWidth="1"/>
    <col min="18" max="18" width="30.5703125" style="11" customWidth="1"/>
    <col min="19" max="16384" width="9.140625" style="11"/>
  </cols>
  <sheetData>
    <row r="2" spans="2:18" x14ac:dyDescent="0.25">
      <c r="B2" s="23" t="s">
        <v>49</v>
      </c>
      <c r="F2" s="34" t="s">
        <v>50</v>
      </c>
      <c r="G2" s="24" t="s">
        <v>51</v>
      </c>
    </row>
    <row r="4" spans="2:18" x14ac:dyDescent="0.25">
      <c r="B4" s="72" t="s">
        <v>52</v>
      </c>
      <c r="C4" s="72" t="s">
        <v>53</v>
      </c>
      <c r="D4" s="75" t="s">
        <v>54</v>
      </c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35"/>
      <c r="Q4" s="76" t="s">
        <v>55</v>
      </c>
      <c r="R4" s="78" t="s">
        <v>56</v>
      </c>
    </row>
    <row r="5" spans="2:18" ht="15.75" thickBot="1" x14ac:dyDescent="0.3">
      <c r="B5" s="73"/>
      <c r="C5" s="74"/>
      <c r="D5" s="33" t="s">
        <v>57</v>
      </c>
      <c r="E5" s="33" t="s">
        <v>58</v>
      </c>
      <c r="F5" s="33" t="s">
        <v>59</v>
      </c>
      <c r="G5" s="33" t="s">
        <v>60</v>
      </c>
      <c r="H5" s="33" t="s">
        <v>61</v>
      </c>
      <c r="I5" s="33" t="s">
        <v>62</v>
      </c>
      <c r="J5" s="33" t="s">
        <v>63</v>
      </c>
      <c r="K5" s="33" t="s">
        <v>64</v>
      </c>
      <c r="L5" s="33" t="s">
        <v>65</v>
      </c>
      <c r="M5" s="33" t="s">
        <v>66</v>
      </c>
      <c r="N5" s="33" t="s">
        <v>67</v>
      </c>
      <c r="O5" s="33" t="s">
        <v>68</v>
      </c>
      <c r="P5" s="36" t="s">
        <v>69</v>
      </c>
      <c r="Q5" s="77"/>
      <c r="R5" s="79"/>
    </row>
    <row r="6" spans="2:18" s="42" customFormat="1" ht="30" x14ac:dyDescent="0.25">
      <c r="B6" s="37" t="s">
        <v>37</v>
      </c>
      <c r="C6" s="38" t="s">
        <v>38</v>
      </c>
      <c r="D6" s="38"/>
      <c r="E6" s="38"/>
      <c r="F6" s="38">
        <v>9.5</v>
      </c>
      <c r="G6" s="38">
        <v>8.5</v>
      </c>
      <c r="H6" s="38">
        <v>1</v>
      </c>
      <c r="I6" s="38">
        <v>3.5</v>
      </c>
      <c r="J6" s="38">
        <v>12</v>
      </c>
      <c r="K6" s="38">
        <v>0.5</v>
      </c>
      <c r="L6" s="38"/>
      <c r="M6" s="38">
        <v>13.5</v>
      </c>
      <c r="N6" s="38">
        <v>0.5</v>
      </c>
      <c r="O6" s="38"/>
      <c r="P6" s="39">
        <f>SUM(D6:N6)</f>
        <v>49</v>
      </c>
      <c r="Q6" s="40" t="s">
        <v>70</v>
      </c>
      <c r="R6" s="41" t="s">
        <v>71</v>
      </c>
    </row>
  </sheetData>
  <mergeCells count="5">
    <mergeCell ref="B4:B5"/>
    <mergeCell ref="C4:C5"/>
    <mergeCell ref="D4:O4"/>
    <mergeCell ref="Q4:Q5"/>
    <mergeCell ref="R4:R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30" t="s">
        <v>25</v>
      </c>
      <c r="B5" t="e">
        <f>XLR_ERRNAME</f>
        <v>#NAME?</v>
      </c>
    </row>
    <row r="6" spans="1:19" x14ac:dyDescent="0.25">
      <c r="A6" t="s">
        <v>26</v>
      </c>
      <c r="B6">
        <v>7443</v>
      </c>
      <c r="C6" s="31" t="s">
        <v>27</v>
      </c>
      <c r="D6">
        <v>4910</v>
      </c>
      <c r="E6" s="31" t="s">
        <v>28</v>
      </c>
      <c r="F6" s="31" t="s">
        <v>29</v>
      </c>
      <c r="G6" s="31" t="s">
        <v>30</v>
      </c>
      <c r="H6" s="31" t="s">
        <v>30</v>
      </c>
      <c r="I6" s="31" t="s">
        <v>30</v>
      </c>
      <c r="J6" s="31" t="s">
        <v>28</v>
      </c>
      <c r="K6" s="31" t="s">
        <v>31</v>
      </c>
      <c r="L6" s="31" t="s">
        <v>32</v>
      </c>
      <c r="M6" s="31" t="s">
        <v>33</v>
      </c>
      <c r="N6" s="31" t="s">
        <v>30</v>
      </c>
      <c r="O6">
        <v>5006</v>
      </c>
      <c r="P6" s="31" t="s">
        <v>34</v>
      </c>
      <c r="Q6">
        <v>0</v>
      </c>
      <c r="R6" s="31" t="s">
        <v>30</v>
      </c>
      <c r="S6" s="31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спецификация</vt:lpstr>
      <vt:lpstr>график поставки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Мигранова Регина Фангизовна</cp:lastModifiedBy>
  <cp:lastPrinted>2014-11-25T11:45:21Z</cp:lastPrinted>
  <dcterms:created xsi:type="dcterms:W3CDTF">2013-12-19T08:11:42Z</dcterms:created>
  <dcterms:modified xsi:type="dcterms:W3CDTF">2014-12-04T12:35:00Z</dcterms:modified>
</cp:coreProperties>
</file>